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45" windowHeight="4035"/>
  </bookViews>
  <sheets>
    <sheet name="01.01.2019 FL" sheetId="3" r:id="rId1"/>
  </sheets>
  <definedNames>
    <definedName name="_xlnm.Print_Area" localSheetId="0">'01.01.2019 FL'!$A$1:$D$118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3"/>
  <c r="C111"/>
  <c r="C9" l="1"/>
  <c r="C7"/>
  <c r="C5"/>
  <c r="C15"/>
  <c r="C13"/>
  <c r="C113"/>
  <c r="C93"/>
  <c r="C95"/>
  <c r="C36"/>
  <c r="C75"/>
  <c r="C77"/>
  <c r="C79"/>
  <c r="C81"/>
  <c r="C83"/>
  <c r="C38"/>
  <c r="C40"/>
  <c r="C42"/>
  <c r="C109"/>
  <c r="C107"/>
  <c r="C105"/>
  <c r="C103"/>
  <c r="C101"/>
  <c r="C99"/>
  <c r="C89"/>
  <c r="C87"/>
</calcChain>
</file>

<file path=xl/sharedStrings.xml><?xml version="1.0" encoding="utf-8"?>
<sst xmlns="http://schemas.openxmlformats.org/spreadsheetml/2006/main" count="236" uniqueCount="100">
  <si>
    <t>FİYAT</t>
  </si>
  <si>
    <t>ADET</t>
  </si>
  <si>
    <t>FIX F301 KALEMLİK</t>
  </si>
  <si>
    <t>FIXF302 NOT KAĞITLIK VE KARTVİZİTLİK</t>
  </si>
  <si>
    <t>FIX F303 MASAÜSTÜ ORGANİZER</t>
  </si>
  <si>
    <t>FIX F304 MASAÜSTÜ ORGANİZER</t>
  </si>
  <si>
    <t>FIX F306 MASAÜSTÜ ORGANİZER</t>
  </si>
  <si>
    <t>FIX F307 MASAÜSTÜ ORGANİZER</t>
  </si>
  <si>
    <t>FIX F308 MASAÜSTÜ ORGANİZER</t>
  </si>
  <si>
    <t>FIX F309 MASAÜSTÜ ORGANİZER</t>
  </si>
  <si>
    <t>FIX F331 TEKLİ EVRAK RAFI</t>
  </si>
  <si>
    <t>FIX F332 3'LÜ HAREKETLİ EVRAK RAFI</t>
  </si>
  <si>
    <t>MİRADO FINELINER 0.4 MM 6'LI SET</t>
  </si>
  <si>
    <t>MİRADO FINELINER 0.4 MM 10'LU SET</t>
  </si>
  <si>
    <t>ÖDEME ŞEKLİ : KREDİ KARTI / MAIL ODER , HAVALE / EFT , NAKİT</t>
  </si>
  <si>
    <t>FİYATLARIMIZA K.D.V. DAHİL DEĞİLDİR</t>
  </si>
  <si>
    <t xml:space="preserve">FİYAT DEĞİŞİKLİKLERİNDE ÖDEMESİ ALINMAYAN SİPARİŞLER İÇİN FİYAT FARKI UYGULANIR </t>
  </si>
  <si>
    <t>OPS KLM 201 MASAÜSTÜ ORGANİZER</t>
  </si>
  <si>
    <t>OPS KLM 202 MASAÜSTÜ ORGANİZER</t>
  </si>
  <si>
    <t>OPS KLM 204 MASAÜSTÜ ORGANİZER</t>
  </si>
  <si>
    <t>OPS RF 303 3'LÜ HAREKETLİ EVRAK RAFI</t>
  </si>
  <si>
    <t>OPS RF 603 3'LÜ HAREKETLİ EVRAK RAFI</t>
  </si>
  <si>
    <t>OPS RF 302 2'Lİ HAREKETLİ EVRAK RAFI</t>
  </si>
  <si>
    <t>FIX F305 MASAÜSTÜ ORGANİZER BANTLIKLI</t>
  </si>
  <si>
    <t>FIX F310 MASAÜSTÜ ORGANİZER BANTLIKLI</t>
  </si>
  <si>
    <t>OPS KLM 301 MASAÜSTÜ ORGANİZER BANTLIKLI</t>
  </si>
  <si>
    <t>OPS KLM 302 MASAÜSTÜ ORGANİZER BANTLIKLI</t>
  </si>
  <si>
    <t>OPS 064 A4 DİKEY AFİŞ TAŞIYICI</t>
  </si>
  <si>
    <t>OPS 065 A5 DİKEY AFİŞ TAŞIYICI</t>
  </si>
  <si>
    <t>OPS 550 BEYAZ TAHTA SİLGİSİ</t>
  </si>
  <si>
    <t>OPS 552 BEYAZ TAHTA SİLGİSİ KALEM TAKILABİLİR</t>
  </si>
  <si>
    <t>OPS 056 A6 DİKEY KART TUTUCU</t>
  </si>
  <si>
    <t>OPS 057 A7 DİKEY KART TUTUCU</t>
  </si>
  <si>
    <t>OPS MG 101 MAGAZİNLİK</t>
  </si>
  <si>
    <t>FİRMAMIZ FİYAT LİSTESİNDE Kİ FİYATLARI HABER VERMEKSİZİN DEĞİŞTİRME HAKKINA SAHİPTİR</t>
  </si>
  <si>
    <t>BARKOD</t>
  </si>
  <si>
    <t>OPS CMC 203 SİYAH KİLİTLİ ÇEKMECELİ EVRAK RAFI</t>
  </si>
  <si>
    <t>OPS CMC 203 MAVİ KİLİTLİ ÇEKMECELİ EVRAK RAFI</t>
  </si>
  <si>
    <t>OPS CMC 203 KIRMIZI KİLİTLİ ÇEKMECELİ EVRAK RAFI</t>
  </si>
  <si>
    <t>OPS CMC 203 GRİ KİLİTLİ ÇEKMECELİ EVRAK RAFI</t>
  </si>
  <si>
    <t>OPS CMC 204 SİYAH KİLİTLİ ÇEKMECELİ EVRAK RAFI</t>
  </si>
  <si>
    <t>OPS CMC 204 MAVİ KİLİTLİ ÇEKMECELİ EVRAK RAFI</t>
  </si>
  <si>
    <t>OPS CMC 204 KIRMIZI KİLİTLİ ÇEKMECELİ EVRAK RAFI</t>
  </si>
  <si>
    <t>OPS CMC 204 GRİKİLİTLİ ÇEKMECELİ EVRAK RAFI</t>
  </si>
  <si>
    <t>OPS CMC 205 SİYAH KİLİTLİ ÇEKMECELİ EVRAK RAFI</t>
  </si>
  <si>
    <t>OPS CMC 205 MAVİ KİLİTLİ ÇEKMECELİ EVRAK RAFI</t>
  </si>
  <si>
    <t>OPS CMC 205 KIRMIZI KİLİTLİ ÇEKMECELİ EVRAK RAFI</t>
  </si>
  <si>
    <t>OPS CMC 205 GRİ KİLİTLİ ÇEKMECELİ EVRAK RAFI</t>
  </si>
  <si>
    <t>OPS CMC 206 SİYAH KİLİTLİ ÇEKMECELİ EVRAK RAFI</t>
  </si>
  <si>
    <t>OPS CMC 206 MAVİ KİLİTLİ ÇEKMECELİ EVRAK RAFI</t>
  </si>
  <si>
    <t>OPS CMC 206 KIRMIZI KİLİTLİ ÇEKMECELİ EVRAK RAFI</t>
  </si>
  <si>
    <t>OPS CMC 206 GRİ KİLİTLİ ÇEKMECELİ EVRAK RAFI</t>
  </si>
  <si>
    <t>OPS 070 A4 DUVAR TİPİ AFİŞ TAŞIYICI</t>
  </si>
  <si>
    <t>OPS 071 A4 DUVAR TİPİ AFİŞ TAŞIYICI</t>
  </si>
  <si>
    <t>BİRİM</t>
  </si>
  <si>
    <t>ÜRÜN AÇIKLAMASI</t>
  </si>
  <si>
    <t>72'Lİ KOLİ</t>
  </si>
  <si>
    <t>15'Lİ KOLİ</t>
  </si>
  <si>
    <t>48'Lİ KOLİ</t>
  </si>
  <si>
    <t>28'Lİ KOLİ</t>
  </si>
  <si>
    <t>12'Lİ KOLİ</t>
  </si>
  <si>
    <t>6'LI KOLİ</t>
  </si>
  <si>
    <t>12'Lİ KUTU</t>
  </si>
  <si>
    <t>24'LÜ KUTU</t>
  </si>
  <si>
    <t>45'Lİ KUTU</t>
  </si>
  <si>
    <t>OPS 051 ÇİFT TARAFLI YATAY KART TUTUCU İSİMLİK</t>
  </si>
  <si>
    <t>MİRADO FINELINER 0.4 MM AÇIK MAVİ</t>
  </si>
  <si>
    <t>MİRADO FINELINER 0.4 MM KOYU MAVİ</t>
  </si>
  <si>
    <t>MİRADO FINELINER 0.4 MM AÇIK YEŞİL</t>
  </si>
  <si>
    <t>MİRADO FINELINER 0.4 MM AÇIK PEMBE</t>
  </si>
  <si>
    <t>MİRADO FINELINER 0.4 MM KOYU PEMBE</t>
  </si>
  <si>
    <t>MİRADO FINELINER 0.4 MM GÜL PEMBE</t>
  </si>
  <si>
    <t>MİRADO FINELINER 0.4 MM MOR</t>
  </si>
  <si>
    <t>MİRADO FINELINER 0.4 MM TURKUVAZ</t>
  </si>
  <si>
    <t>MİRADO FINELINER 0.4 MM SİYAH</t>
  </si>
  <si>
    <t>MİRADO FINELINER 0.4 MM KIRMIZI</t>
  </si>
  <si>
    <t>MİRADO FINELINER 0.4 MM TURUNCU</t>
  </si>
  <si>
    <t>MİRADO FINELINER 0.4 MM 12 FARKLI RENK</t>
  </si>
  <si>
    <t>72'Lİ KAVANOZ</t>
  </si>
  <si>
    <t>300'LÜ STAND</t>
  </si>
  <si>
    <t>JA MİRADO BP10 TÜKENMEZ KALEM MAVİ</t>
  </si>
  <si>
    <t>JA MİRADO BP10 TÜKENMEZ KALEM SİYAH</t>
  </si>
  <si>
    <t>JA MİRADO BP10 TÜKENMEZ KALEM KIRMIZI</t>
  </si>
  <si>
    <t>60'LI KUTU</t>
  </si>
  <si>
    <t>540'LI KOLİ</t>
  </si>
  <si>
    <t>OPS 050 ÇİFT TARAFLI YATAY KART TUTUCU KARTVİZİTLİK</t>
  </si>
  <si>
    <t>20'Lİ KOLİ</t>
  </si>
  <si>
    <r>
      <rPr>
        <b/>
        <sz val="12"/>
        <color theme="1"/>
        <rFont val="Calibri Light"/>
        <family val="2"/>
        <charset val="162"/>
        <scheme val="major"/>
      </rPr>
      <t>MİRADO KALEMCİLİK BÜRO MALZEMELERİ SAN. VE TİC. A.Ş.</t>
    </r>
    <r>
      <rPr>
        <sz val="12"/>
        <color theme="1"/>
        <rFont val="Calibri Light"/>
        <family val="2"/>
        <charset val="162"/>
        <scheme val="major"/>
      </rPr>
      <t xml:space="preserve">
İncesu Organize Sanayi Bölgesi Sultansazı Mah. O.S.B. 4. Cad. No:18 İncesu / Kayseri / TÜRKİYE
İncesu Mal Müdürlüğü V.D. : 621 049 2031 Mersis No: 0621049203100019 Ticaret Sicil No: İncesu-590
Tel: +90 (352) 333 11 15 - 16 Fax: +90 (352) 333 11 17 e-mail: info@mirado.com.tr web: www.mirado.com.tr
</t>
    </r>
    <r>
      <rPr>
        <b/>
        <sz val="16"/>
        <color theme="1"/>
        <rFont val="Calibri Light"/>
        <family val="2"/>
        <charset val="162"/>
        <scheme val="major"/>
      </rPr>
      <t>FİYAT LİSTESİ 01.01.2019</t>
    </r>
  </si>
  <si>
    <t>EVRAK RAFLARI</t>
  </si>
  <si>
    <t>OPS 7400 4 ÇEKMECELİ A4 EVRAK RAFI</t>
  </si>
  <si>
    <t>OPS 7201 1 ÇEKMECELİ ORGANİZERLİ A5 EVRAK RAFI</t>
  </si>
  <si>
    <t>OPS 7200 2 ÇEKMECELİ ORGANİZERLİ A5 EVRAK RAFI</t>
  </si>
  <si>
    <t>MASAÜSTÜ ORGANİZERLER</t>
  </si>
  <si>
    <t>BEYAZ TAHTA SİLGİLERİ</t>
  </si>
  <si>
    <t>BANT MAKİNELERİ</t>
  </si>
  <si>
    <t>OPS 510 BANT MAKİNESİ 66 MT.</t>
  </si>
  <si>
    <t>OPS 511 BANT MAKİNESİ 33 MT.</t>
  </si>
  <si>
    <t>SERGİLEME ÜRÜNLERİ</t>
  </si>
  <si>
    <t>TÜKENMEZ KALEMLER</t>
  </si>
  <si>
    <t>FINELINER KALEMLER</t>
  </si>
</sst>
</file>

<file path=xl/styles.xml><?xml version="1.0" encoding="utf-8"?>
<styleSheet xmlns="http://schemas.openxmlformats.org/spreadsheetml/2006/main">
  <numFmts count="1">
    <numFmt numFmtId="164" formatCode="#,##0.00\ &quot;₺&quot;"/>
  </numFmts>
  <fonts count="7">
    <font>
      <sz val="11"/>
      <color theme="1"/>
      <name val="Calibri"/>
      <family val="2"/>
      <charset val="162"/>
      <scheme val="minor"/>
    </font>
    <font>
      <sz val="10"/>
      <name val="Arial Tur"/>
      <charset val="129"/>
    </font>
    <font>
      <b/>
      <sz val="12"/>
      <color theme="1"/>
      <name val="Calibri Light"/>
      <family val="2"/>
      <charset val="162"/>
      <scheme val="major"/>
    </font>
    <font>
      <sz val="12"/>
      <color theme="1"/>
      <name val="Calibri Light"/>
      <family val="2"/>
      <charset val="162"/>
      <scheme val="major"/>
    </font>
    <font>
      <b/>
      <sz val="12"/>
      <name val="Calibri Light"/>
      <family val="2"/>
      <charset val="162"/>
      <scheme val="major"/>
    </font>
    <font>
      <sz val="12"/>
      <name val="Calibri Light"/>
      <family val="2"/>
      <charset val="162"/>
      <scheme val="major"/>
    </font>
    <font>
      <b/>
      <sz val="16"/>
      <color theme="1"/>
      <name val="Calibri Light"/>
      <family val="2"/>
      <charset val="162"/>
      <scheme val="maj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8"/>
  <sheetViews>
    <sheetView tabSelected="1" zoomScaleSheetLayoutView="100" workbookViewId="0">
      <selection sqref="A1:D1"/>
    </sheetView>
  </sheetViews>
  <sheetFormatPr defaultRowHeight="15"/>
  <cols>
    <col min="1" max="1" width="59.5703125" style="2" bestFit="1" customWidth="1"/>
    <col min="2" max="2" width="27.5703125" style="2" customWidth="1"/>
    <col min="3" max="3" width="19.5703125" style="2" customWidth="1"/>
    <col min="4" max="4" width="24" style="2" customWidth="1"/>
    <col min="5" max="16384" width="9.140625" style="2"/>
  </cols>
  <sheetData>
    <row r="1" spans="1:4" ht="89.25" customHeight="1">
      <c r="A1" s="17" t="s">
        <v>87</v>
      </c>
      <c r="B1" s="17"/>
      <c r="C1" s="17"/>
      <c r="D1" s="17"/>
    </row>
    <row r="2" spans="1:4" ht="15.75">
      <c r="A2" s="30" t="s">
        <v>98</v>
      </c>
      <c r="B2" s="31"/>
      <c r="C2" s="31"/>
      <c r="D2" s="32"/>
    </row>
    <row r="3" spans="1:4" ht="15" customHeight="1">
      <c r="A3" s="1" t="s">
        <v>55</v>
      </c>
      <c r="B3" s="1" t="s">
        <v>54</v>
      </c>
      <c r="C3" s="1" t="s">
        <v>0</v>
      </c>
      <c r="D3" s="1" t="s">
        <v>35</v>
      </c>
    </row>
    <row r="4" spans="1:4">
      <c r="A4" s="11" t="s">
        <v>80</v>
      </c>
      <c r="B4" s="13" t="s">
        <v>83</v>
      </c>
      <c r="C4" s="14">
        <v>30</v>
      </c>
      <c r="D4" s="10">
        <v>8681124070579</v>
      </c>
    </row>
    <row r="5" spans="1:4">
      <c r="A5" s="11" t="s">
        <v>80</v>
      </c>
      <c r="B5" s="13" t="s">
        <v>84</v>
      </c>
      <c r="C5" s="14">
        <f>C4*9</f>
        <v>270</v>
      </c>
      <c r="D5" s="12">
        <v>8681124070609</v>
      </c>
    </row>
    <row r="6" spans="1:4">
      <c r="A6" s="11" t="s">
        <v>81</v>
      </c>
      <c r="B6" s="13" t="s">
        <v>83</v>
      </c>
      <c r="C6" s="14">
        <v>30</v>
      </c>
      <c r="D6" s="10">
        <v>8681124070586</v>
      </c>
    </row>
    <row r="7" spans="1:4">
      <c r="A7" s="11" t="s">
        <v>81</v>
      </c>
      <c r="B7" s="13" t="s">
        <v>84</v>
      </c>
      <c r="C7" s="14">
        <f>C6*9</f>
        <v>270</v>
      </c>
      <c r="D7" s="12">
        <v>8681124070616</v>
      </c>
    </row>
    <row r="8" spans="1:4">
      <c r="A8" s="11" t="s">
        <v>82</v>
      </c>
      <c r="B8" s="13" t="s">
        <v>83</v>
      </c>
      <c r="C8" s="14">
        <v>30</v>
      </c>
      <c r="D8" s="10">
        <v>8681124070593</v>
      </c>
    </row>
    <row r="9" spans="1:4">
      <c r="A9" s="11" t="s">
        <v>82</v>
      </c>
      <c r="B9" s="13" t="s">
        <v>84</v>
      </c>
      <c r="C9" s="14">
        <f>C8*9</f>
        <v>270</v>
      </c>
      <c r="D9" s="12">
        <v>8681124070623</v>
      </c>
    </row>
    <row r="10" spans="1:4" ht="15.75">
      <c r="A10" s="30" t="s">
        <v>99</v>
      </c>
      <c r="B10" s="31"/>
      <c r="C10" s="31"/>
      <c r="D10" s="32"/>
    </row>
    <row r="11" spans="1:4" ht="15" customHeight="1">
      <c r="A11" s="1" t="s">
        <v>55</v>
      </c>
      <c r="B11" s="1" t="s">
        <v>54</v>
      </c>
      <c r="C11" s="1" t="s">
        <v>0</v>
      </c>
      <c r="D11" s="1" t="s">
        <v>35</v>
      </c>
    </row>
    <row r="12" spans="1:4">
      <c r="A12" s="11" t="s">
        <v>12</v>
      </c>
      <c r="B12" s="13" t="s">
        <v>1</v>
      </c>
      <c r="C12" s="15">
        <v>6</v>
      </c>
      <c r="D12" s="10">
        <v>8681124070302</v>
      </c>
    </row>
    <row r="13" spans="1:4">
      <c r="A13" s="11" t="s">
        <v>12</v>
      </c>
      <c r="B13" s="13" t="s">
        <v>63</v>
      </c>
      <c r="C13" s="9">
        <f>C12*24</f>
        <v>144</v>
      </c>
      <c r="D13" s="12">
        <v>8681124070463</v>
      </c>
    </row>
    <row r="14" spans="1:4">
      <c r="A14" s="11" t="s">
        <v>13</v>
      </c>
      <c r="B14" s="13" t="s">
        <v>1</v>
      </c>
      <c r="C14" s="15">
        <v>10</v>
      </c>
      <c r="D14" s="10">
        <v>8681124070296</v>
      </c>
    </row>
    <row r="15" spans="1:4">
      <c r="A15" s="11" t="s">
        <v>13</v>
      </c>
      <c r="B15" s="13" t="s">
        <v>63</v>
      </c>
      <c r="C15" s="9">
        <f>C14*24</f>
        <v>240</v>
      </c>
      <c r="D15" s="12">
        <v>8681124070456</v>
      </c>
    </row>
    <row r="16" spans="1:4">
      <c r="A16" s="11" t="s">
        <v>66</v>
      </c>
      <c r="B16" s="13" t="s">
        <v>62</v>
      </c>
      <c r="C16" s="9">
        <v>12</v>
      </c>
      <c r="D16" s="10">
        <v>8681124070326</v>
      </c>
    </row>
    <row r="17" spans="1:4">
      <c r="A17" s="11" t="s">
        <v>67</v>
      </c>
      <c r="B17" s="13" t="s">
        <v>62</v>
      </c>
      <c r="C17" s="9">
        <v>12</v>
      </c>
      <c r="D17" s="10">
        <v>8681124070333</v>
      </c>
    </row>
    <row r="18" spans="1:4">
      <c r="A18" s="11" t="s">
        <v>68</v>
      </c>
      <c r="B18" s="13" t="s">
        <v>62</v>
      </c>
      <c r="C18" s="9">
        <v>12</v>
      </c>
      <c r="D18" s="10">
        <v>8681124070340</v>
      </c>
    </row>
    <row r="19" spans="1:4">
      <c r="A19" s="11" t="s">
        <v>67</v>
      </c>
      <c r="B19" s="13" t="s">
        <v>62</v>
      </c>
      <c r="C19" s="9">
        <v>12</v>
      </c>
      <c r="D19" s="10">
        <v>8681124070357</v>
      </c>
    </row>
    <row r="20" spans="1:4">
      <c r="A20" s="11" t="s">
        <v>69</v>
      </c>
      <c r="B20" s="13" t="s">
        <v>62</v>
      </c>
      <c r="C20" s="9">
        <v>12</v>
      </c>
      <c r="D20" s="10">
        <v>8681124070364</v>
      </c>
    </row>
    <row r="21" spans="1:4">
      <c r="A21" s="11" t="s">
        <v>70</v>
      </c>
      <c r="B21" s="13" t="s">
        <v>62</v>
      </c>
      <c r="C21" s="9">
        <v>12</v>
      </c>
      <c r="D21" s="10">
        <v>8681124070371</v>
      </c>
    </row>
    <row r="22" spans="1:4">
      <c r="A22" s="11" t="s">
        <v>71</v>
      </c>
      <c r="B22" s="13" t="s">
        <v>62</v>
      </c>
      <c r="C22" s="9">
        <v>12</v>
      </c>
      <c r="D22" s="10">
        <v>8681124070388</v>
      </c>
    </row>
    <row r="23" spans="1:4">
      <c r="A23" s="11" t="s">
        <v>72</v>
      </c>
      <c r="B23" s="13" t="s">
        <v>62</v>
      </c>
      <c r="C23" s="9">
        <v>12</v>
      </c>
      <c r="D23" s="10">
        <v>8681124070395</v>
      </c>
    </row>
    <row r="24" spans="1:4">
      <c r="A24" s="11" t="s">
        <v>73</v>
      </c>
      <c r="B24" s="13" t="s">
        <v>62</v>
      </c>
      <c r="C24" s="9">
        <v>12</v>
      </c>
      <c r="D24" s="10">
        <v>8681124070401</v>
      </c>
    </row>
    <row r="25" spans="1:4">
      <c r="A25" s="11" t="s">
        <v>74</v>
      </c>
      <c r="B25" s="13" t="s">
        <v>62</v>
      </c>
      <c r="C25" s="9">
        <v>12</v>
      </c>
      <c r="D25" s="10">
        <v>8681124070418</v>
      </c>
    </row>
    <row r="26" spans="1:4">
      <c r="A26" s="11" t="s">
        <v>75</v>
      </c>
      <c r="B26" s="13" t="s">
        <v>62</v>
      </c>
      <c r="C26" s="9">
        <v>12</v>
      </c>
      <c r="D26" s="10">
        <v>8681124070425</v>
      </c>
    </row>
    <row r="27" spans="1:4">
      <c r="A27" s="11" t="s">
        <v>76</v>
      </c>
      <c r="B27" s="13" t="s">
        <v>62</v>
      </c>
      <c r="C27" s="9">
        <v>12</v>
      </c>
      <c r="D27" s="10">
        <v>8681124070432</v>
      </c>
    </row>
    <row r="28" spans="1:4">
      <c r="A28" s="11" t="s">
        <v>77</v>
      </c>
      <c r="B28" s="8" t="s">
        <v>78</v>
      </c>
      <c r="C28" s="16">
        <v>72</v>
      </c>
      <c r="D28" s="10">
        <v>8681124070500</v>
      </c>
    </row>
    <row r="29" spans="1:4">
      <c r="A29" s="11" t="s">
        <v>77</v>
      </c>
      <c r="B29" s="13" t="s">
        <v>79</v>
      </c>
      <c r="C29" s="16">
        <v>300</v>
      </c>
      <c r="D29" s="10">
        <v>8681124070289</v>
      </c>
    </row>
    <row r="30" spans="1:4" ht="15" customHeight="1">
      <c r="A30" s="27" t="s">
        <v>88</v>
      </c>
      <c r="B30" s="28"/>
      <c r="C30" s="28"/>
      <c r="D30" s="29"/>
    </row>
    <row r="31" spans="1:4" ht="15" customHeight="1">
      <c r="A31" s="1" t="s">
        <v>55</v>
      </c>
      <c r="B31" s="1" t="s">
        <v>54</v>
      </c>
      <c r="C31" s="1" t="s">
        <v>0</v>
      </c>
      <c r="D31" s="1" t="s">
        <v>35</v>
      </c>
    </row>
    <row r="32" spans="1:4">
      <c r="A32" s="11" t="s">
        <v>10</v>
      </c>
      <c r="B32" s="13" t="s">
        <v>1</v>
      </c>
      <c r="C32" s="14">
        <v>13.3</v>
      </c>
      <c r="D32" s="10">
        <v>8681124070074</v>
      </c>
    </row>
    <row r="33" spans="1:4">
      <c r="A33" s="11" t="s">
        <v>10</v>
      </c>
      <c r="B33" s="13" t="s">
        <v>86</v>
      </c>
      <c r="C33" s="14">
        <f>C32*20</f>
        <v>266</v>
      </c>
      <c r="D33" s="10">
        <v>8681124071279</v>
      </c>
    </row>
    <row r="34" spans="1:4">
      <c r="A34" s="11" t="s">
        <v>11</v>
      </c>
      <c r="B34" s="13" t="s">
        <v>1</v>
      </c>
      <c r="C34" s="14">
        <v>41</v>
      </c>
      <c r="D34" s="10">
        <v>8681124070067</v>
      </c>
    </row>
    <row r="35" spans="1:4">
      <c r="A35" s="11" t="s">
        <v>33</v>
      </c>
      <c r="B35" s="8" t="s">
        <v>1</v>
      </c>
      <c r="C35" s="9">
        <v>15</v>
      </c>
      <c r="D35" s="10">
        <v>8681124070654</v>
      </c>
    </row>
    <row r="36" spans="1:4">
      <c r="A36" s="11" t="s">
        <v>33</v>
      </c>
      <c r="B36" s="8" t="s">
        <v>59</v>
      </c>
      <c r="C36" s="9">
        <f>C35*28</f>
        <v>420</v>
      </c>
      <c r="D36" s="12">
        <v>8681124070661</v>
      </c>
    </row>
    <row r="37" spans="1:4">
      <c r="A37" s="11" t="s">
        <v>22</v>
      </c>
      <c r="B37" s="8" t="s">
        <v>1</v>
      </c>
      <c r="C37" s="9">
        <v>28</v>
      </c>
      <c r="D37" s="10">
        <v>8681124070678</v>
      </c>
    </row>
    <row r="38" spans="1:4">
      <c r="A38" s="11" t="s">
        <v>22</v>
      </c>
      <c r="B38" s="8" t="s">
        <v>61</v>
      </c>
      <c r="C38" s="9">
        <f>C37*6</f>
        <v>168</v>
      </c>
      <c r="D38" s="12">
        <v>8681124071101</v>
      </c>
    </row>
    <row r="39" spans="1:4">
      <c r="A39" s="11" t="s">
        <v>20</v>
      </c>
      <c r="B39" s="8" t="s">
        <v>1</v>
      </c>
      <c r="C39" s="9">
        <v>40</v>
      </c>
      <c r="D39" s="10">
        <v>8681124070685</v>
      </c>
    </row>
    <row r="40" spans="1:4">
      <c r="A40" s="11" t="s">
        <v>20</v>
      </c>
      <c r="B40" s="8" t="s">
        <v>61</v>
      </c>
      <c r="C40" s="9">
        <f>C39*6</f>
        <v>240</v>
      </c>
      <c r="D40" s="12">
        <v>8681124070487</v>
      </c>
    </row>
    <row r="41" spans="1:4">
      <c r="A41" s="11" t="s">
        <v>21</v>
      </c>
      <c r="B41" s="8" t="s">
        <v>1</v>
      </c>
      <c r="C41" s="9">
        <v>34</v>
      </c>
      <c r="D41" s="10">
        <v>8681124070876</v>
      </c>
    </row>
    <row r="42" spans="1:4">
      <c r="A42" s="11" t="s">
        <v>21</v>
      </c>
      <c r="B42" s="8" t="s">
        <v>61</v>
      </c>
      <c r="C42" s="9">
        <f>C41*6</f>
        <v>204</v>
      </c>
      <c r="D42" s="12">
        <v>8681124070470</v>
      </c>
    </row>
    <row r="43" spans="1:4">
      <c r="A43" s="7" t="s">
        <v>36</v>
      </c>
      <c r="B43" s="8" t="s">
        <v>1</v>
      </c>
      <c r="C43" s="9">
        <v>240</v>
      </c>
      <c r="D43" s="10">
        <v>8681124071026</v>
      </c>
    </row>
    <row r="44" spans="1:4">
      <c r="A44" s="11" t="s">
        <v>37</v>
      </c>
      <c r="B44" s="8" t="s">
        <v>1</v>
      </c>
      <c r="C44" s="9">
        <v>240</v>
      </c>
      <c r="D44" s="10">
        <v>8681124071033</v>
      </c>
    </row>
    <row r="45" spans="1:4">
      <c r="A45" s="11" t="s">
        <v>38</v>
      </c>
      <c r="B45" s="8" t="s">
        <v>1</v>
      </c>
      <c r="C45" s="9">
        <v>240</v>
      </c>
      <c r="D45" s="10">
        <v>8681124071040</v>
      </c>
    </row>
    <row r="46" spans="1:4">
      <c r="A46" s="11" t="s">
        <v>39</v>
      </c>
      <c r="B46" s="8" t="s">
        <v>1</v>
      </c>
      <c r="C46" s="9">
        <v>240</v>
      </c>
      <c r="D46" s="10">
        <v>8681124071057</v>
      </c>
    </row>
    <row r="47" spans="1:4">
      <c r="A47" s="11" t="s">
        <v>40</v>
      </c>
      <c r="B47" s="8" t="s">
        <v>1</v>
      </c>
      <c r="C47" s="9">
        <v>260</v>
      </c>
      <c r="D47" s="10">
        <v>8681124071149</v>
      </c>
    </row>
    <row r="48" spans="1:4">
      <c r="A48" s="11" t="s">
        <v>41</v>
      </c>
      <c r="B48" s="8" t="s">
        <v>1</v>
      </c>
      <c r="C48" s="9">
        <v>260</v>
      </c>
      <c r="D48" s="10">
        <v>8681124071156</v>
      </c>
    </row>
    <row r="49" spans="1:4">
      <c r="A49" s="11" t="s">
        <v>42</v>
      </c>
      <c r="B49" s="8" t="s">
        <v>1</v>
      </c>
      <c r="C49" s="9">
        <v>260</v>
      </c>
      <c r="D49" s="10">
        <v>8681124071163</v>
      </c>
    </row>
    <row r="50" spans="1:4">
      <c r="A50" s="11" t="s">
        <v>43</v>
      </c>
      <c r="B50" s="8" t="s">
        <v>1</v>
      </c>
      <c r="C50" s="9">
        <v>260</v>
      </c>
      <c r="D50" s="10">
        <v>8681124071170</v>
      </c>
    </row>
    <row r="51" spans="1:4">
      <c r="A51" s="11" t="s">
        <v>44</v>
      </c>
      <c r="B51" s="8" t="s">
        <v>1</v>
      </c>
      <c r="C51" s="9">
        <v>280</v>
      </c>
      <c r="D51" s="10">
        <v>8681124071187</v>
      </c>
    </row>
    <row r="52" spans="1:4">
      <c r="A52" s="11" t="s">
        <v>45</v>
      </c>
      <c r="B52" s="8" t="s">
        <v>1</v>
      </c>
      <c r="C52" s="9">
        <v>280</v>
      </c>
      <c r="D52" s="10">
        <v>8681124071194</v>
      </c>
    </row>
    <row r="53" spans="1:4">
      <c r="A53" s="11" t="s">
        <v>46</v>
      </c>
      <c r="B53" s="8" t="s">
        <v>1</v>
      </c>
      <c r="C53" s="9">
        <v>280</v>
      </c>
      <c r="D53" s="10">
        <v>8681124071200</v>
      </c>
    </row>
    <row r="54" spans="1:4">
      <c r="A54" s="11" t="s">
        <v>47</v>
      </c>
      <c r="B54" s="8" t="s">
        <v>1</v>
      </c>
      <c r="C54" s="9">
        <v>280</v>
      </c>
      <c r="D54" s="10">
        <v>8681124071217</v>
      </c>
    </row>
    <row r="55" spans="1:4">
      <c r="A55" s="11" t="s">
        <v>48</v>
      </c>
      <c r="B55" s="8" t="s">
        <v>1</v>
      </c>
      <c r="C55" s="9">
        <v>300</v>
      </c>
      <c r="D55" s="10">
        <v>8681124071224</v>
      </c>
    </row>
    <row r="56" spans="1:4">
      <c r="A56" s="11" t="s">
        <v>49</v>
      </c>
      <c r="B56" s="8" t="s">
        <v>1</v>
      </c>
      <c r="C56" s="9">
        <v>300</v>
      </c>
      <c r="D56" s="10">
        <v>8681124071231</v>
      </c>
    </row>
    <row r="57" spans="1:4">
      <c r="A57" s="11" t="s">
        <v>50</v>
      </c>
      <c r="B57" s="8" t="s">
        <v>1</v>
      </c>
      <c r="C57" s="9">
        <v>300</v>
      </c>
      <c r="D57" s="10">
        <v>8681124071248</v>
      </c>
    </row>
    <row r="58" spans="1:4">
      <c r="A58" s="11" t="s">
        <v>51</v>
      </c>
      <c r="B58" s="8" t="s">
        <v>1</v>
      </c>
      <c r="C58" s="9">
        <v>300</v>
      </c>
      <c r="D58" s="10">
        <v>8681124071255</v>
      </c>
    </row>
    <row r="59" spans="1:4">
      <c r="A59" s="11" t="s">
        <v>91</v>
      </c>
      <c r="B59" s="8" t="s">
        <v>1</v>
      </c>
      <c r="C59" s="9">
        <v>35</v>
      </c>
      <c r="D59" s="10">
        <v>8681124070982</v>
      </c>
    </row>
    <row r="60" spans="1:4">
      <c r="A60" s="11" t="s">
        <v>90</v>
      </c>
      <c r="B60" s="8" t="s">
        <v>1</v>
      </c>
      <c r="C60" s="9">
        <v>30</v>
      </c>
      <c r="D60" s="10">
        <v>8681124070999</v>
      </c>
    </row>
    <row r="61" spans="1:4">
      <c r="A61" s="11" t="s">
        <v>89</v>
      </c>
      <c r="B61" s="8" t="s">
        <v>1</v>
      </c>
      <c r="C61" s="9">
        <v>80</v>
      </c>
      <c r="D61" s="10">
        <v>8681124070555</v>
      </c>
    </row>
    <row r="62" spans="1:4" ht="15.75">
      <c r="A62" s="30" t="s">
        <v>92</v>
      </c>
      <c r="B62" s="31"/>
      <c r="C62" s="31"/>
      <c r="D62" s="32"/>
    </row>
    <row r="63" spans="1:4" ht="15" customHeight="1">
      <c r="A63" s="1" t="s">
        <v>55</v>
      </c>
      <c r="B63" s="1" t="s">
        <v>54</v>
      </c>
      <c r="C63" s="1" t="s">
        <v>0</v>
      </c>
      <c r="D63" s="1" t="s">
        <v>35</v>
      </c>
    </row>
    <row r="64" spans="1:4">
      <c r="A64" s="11" t="s">
        <v>2</v>
      </c>
      <c r="B64" s="13" t="s">
        <v>1</v>
      </c>
      <c r="C64" s="14">
        <v>2.75</v>
      </c>
      <c r="D64" s="10">
        <v>8697426524252</v>
      </c>
    </row>
    <row r="65" spans="1:4">
      <c r="A65" s="11" t="s">
        <v>3</v>
      </c>
      <c r="B65" s="13" t="s">
        <v>1</v>
      </c>
      <c r="C65" s="14">
        <v>4.75</v>
      </c>
      <c r="D65" s="10">
        <v>8697426524269</v>
      </c>
    </row>
    <row r="66" spans="1:4">
      <c r="A66" s="11" t="s">
        <v>4</v>
      </c>
      <c r="B66" s="13" t="s">
        <v>1</v>
      </c>
      <c r="C66" s="14">
        <v>13.5</v>
      </c>
      <c r="D66" s="10">
        <v>8697426524276</v>
      </c>
    </row>
    <row r="67" spans="1:4">
      <c r="A67" s="11" t="s">
        <v>5</v>
      </c>
      <c r="B67" s="13" t="s">
        <v>1</v>
      </c>
      <c r="C67" s="14">
        <v>15</v>
      </c>
      <c r="D67" s="10">
        <v>8697426524283</v>
      </c>
    </row>
    <row r="68" spans="1:4">
      <c r="A68" s="11" t="s">
        <v>23</v>
      </c>
      <c r="B68" s="13" t="s">
        <v>1</v>
      </c>
      <c r="C68" s="14">
        <v>25</v>
      </c>
      <c r="D68" s="10">
        <v>8681124070012</v>
      </c>
    </row>
    <row r="69" spans="1:4">
      <c r="A69" s="11" t="s">
        <v>6</v>
      </c>
      <c r="B69" s="13" t="s">
        <v>1</v>
      </c>
      <c r="C69" s="14">
        <v>14.5</v>
      </c>
      <c r="D69" s="10">
        <v>8697426524306</v>
      </c>
    </row>
    <row r="70" spans="1:4">
      <c r="A70" s="11" t="s">
        <v>7</v>
      </c>
      <c r="B70" s="13" t="s">
        <v>1</v>
      </c>
      <c r="C70" s="14">
        <v>13</v>
      </c>
      <c r="D70" s="10">
        <v>8681124070029</v>
      </c>
    </row>
    <row r="71" spans="1:4">
      <c r="A71" s="11" t="s">
        <v>8</v>
      </c>
      <c r="B71" s="13" t="s">
        <v>1</v>
      </c>
      <c r="C71" s="14">
        <v>17</v>
      </c>
      <c r="D71" s="10">
        <v>8681124070036</v>
      </c>
    </row>
    <row r="72" spans="1:4">
      <c r="A72" s="11" t="s">
        <v>9</v>
      </c>
      <c r="B72" s="13" t="s">
        <v>1</v>
      </c>
      <c r="C72" s="14">
        <v>14.3</v>
      </c>
      <c r="D72" s="10">
        <v>8681124070043</v>
      </c>
    </row>
    <row r="73" spans="1:4">
      <c r="A73" s="11" t="s">
        <v>24</v>
      </c>
      <c r="B73" s="13" t="s">
        <v>1</v>
      </c>
      <c r="C73" s="14">
        <v>23</v>
      </c>
      <c r="D73" s="10">
        <v>8681124070050</v>
      </c>
    </row>
    <row r="74" spans="1:4">
      <c r="A74" s="11" t="s">
        <v>17</v>
      </c>
      <c r="B74" s="8" t="s">
        <v>1</v>
      </c>
      <c r="C74" s="9">
        <v>17</v>
      </c>
      <c r="D74" s="10">
        <v>8681124070692</v>
      </c>
    </row>
    <row r="75" spans="1:4">
      <c r="A75" s="11" t="s">
        <v>17</v>
      </c>
      <c r="B75" s="8" t="s">
        <v>60</v>
      </c>
      <c r="C75" s="9">
        <f>C74*12</f>
        <v>204</v>
      </c>
      <c r="D75" s="12">
        <v>8681124070494</v>
      </c>
    </row>
    <row r="76" spans="1:4">
      <c r="A76" s="11" t="s">
        <v>18</v>
      </c>
      <c r="B76" s="8" t="s">
        <v>1</v>
      </c>
      <c r="C76" s="9">
        <v>17</v>
      </c>
      <c r="D76" s="10">
        <v>8681124070708</v>
      </c>
    </row>
    <row r="77" spans="1:4">
      <c r="A77" s="11" t="s">
        <v>18</v>
      </c>
      <c r="B77" s="8" t="s">
        <v>60</v>
      </c>
      <c r="C77" s="9">
        <f>C76*12</f>
        <v>204</v>
      </c>
      <c r="D77" s="12">
        <v>8681124071262</v>
      </c>
    </row>
    <row r="78" spans="1:4">
      <c r="A78" s="11" t="s">
        <v>19</v>
      </c>
      <c r="B78" s="8" t="s">
        <v>1</v>
      </c>
      <c r="C78" s="9">
        <v>19</v>
      </c>
      <c r="D78" s="10">
        <v>8681124070715</v>
      </c>
    </row>
    <row r="79" spans="1:4">
      <c r="A79" s="11" t="s">
        <v>19</v>
      </c>
      <c r="B79" s="8" t="s">
        <v>60</v>
      </c>
      <c r="C79" s="9">
        <f>C78*12</f>
        <v>228</v>
      </c>
      <c r="D79" s="12">
        <v>8681124071071</v>
      </c>
    </row>
    <row r="80" spans="1:4">
      <c r="A80" s="11" t="s">
        <v>25</v>
      </c>
      <c r="B80" s="8" t="s">
        <v>1</v>
      </c>
      <c r="C80" s="9">
        <v>24</v>
      </c>
      <c r="D80" s="10">
        <v>8681124070722</v>
      </c>
    </row>
    <row r="81" spans="1:4">
      <c r="A81" s="11" t="s">
        <v>25</v>
      </c>
      <c r="B81" s="8" t="s">
        <v>60</v>
      </c>
      <c r="C81" s="9">
        <f>C80*12</f>
        <v>288</v>
      </c>
      <c r="D81" s="12">
        <v>8681124070517</v>
      </c>
    </row>
    <row r="82" spans="1:4">
      <c r="A82" s="11" t="s">
        <v>26</v>
      </c>
      <c r="B82" s="8" t="s">
        <v>1</v>
      </c>
      <c r="C82" s="9">
        <v>25</v>
      </c>
      <c r="D82" s="10">
        <v>8681124070739</v>
      </c>
    </row>
    <row r="83" spans="1:4">
      <c r="A83" s="11" t="s">
        <v>26</v>
      </c>
      <c r="B83" s="8" t="s">
        <v>60</v>
      </c>
      <c r="C83" s="9">
        <f>C82*12</f>
        <v>300</v>
      </c>
      <c r="D83" s="12">
        <v>8681124071064</v>
      </c>
    </row>
    <row r="84" spans="1:4" ht="15.75">
      <c r="A84" s="30" t="s">
        <v>93</v>
      </c>
      <c r="B84" s="31"/>
      <c r="C84" s="31"/>
      <c r="D84" s="32"/>
    </row>
    <row r="85" spans="1:4" ht="15" customHeight="1">
      <c r="A85" s="1" t="s">
        <v>55</v>
      </c>
      <c r="B85" s="1" t="s">
        <v>54</v>
      </c>
      <c r="C85" s="1" t="s">
        <v>0</v>
      </c>
      <c r="D85" s="1" t="s">
        <v>35</v>
      </c>
    </row>
    <row r="86" spans="1:4">
      <c r="A86" s="11" t="s">
        <v>29</v>
      </c>
      <c r="B86" s="8" t="s">
        <v>1</v>
      </c>
      <c r="C86" s="9">
        <v>4.7</v>
      </c>
      <c r="D86" s="10">
        <v>8681124070852</v>
      </c>
    </row>
    <row r="87" spans="1:4">
      <c r="A87" s="11" t="s">
        <v>29</v>
      </c>
      <c r="B87" s="8" t="s">
        <v>56</v>
      </c>
      <c r="C87" s="9">
        <f>C86*72</f>
        <v>338.40000000000003</v>
      </c>
      <c r="D87" s="12">
        <v>8681124071088</v>
      </c>
    </row>
    <row r="88" spans="1:4">
      <c r="A88" s="11" t="s">
        <v>30</v>
      </c>
      <c r="B88" s="8" t="s">
        <v>1</v>
      </c>
      <c r="C88" s="9">
        <v>4.7</v>
      </c>
      <c r="D88" s="10">
        <v>8681124070869</v>
      </c>
    </row>
    <row r="89" spans="1:4">
      <c r="A89" s="11" t="s">
        <v>30</v>
      </c>
      <c r="B89" s="8" t="s">
        <v>56</v>
      </c>
      <c r="C89" s="9">
        <f>C88*72</f>
        <v>338.40000000000003</v>
      </c>
      <c r="D89" s="12">
        <v>8681124071095</v>
      </c>
    </row>
    <row r="90" spans="1:4" ht="15.75">
      <c r="A90" s="30" t="s">
        <v>94</v>
      </c>
      <c r="B90" s="31"/>
      <c r="C90" s="31"/>
      <c r="D90" s="32"/>
    </row>
    <row r="91" spans="1:4" ht="15" customHeight="1">
      <c r="A91" s="1" t="s">
        <v>55</v>
      </c>
      <c r="B91" s="1" t="s">
        <v>54</v>
      </c>
      <c r="C91" s="1" t="s">
        <v>0</v>
      </c>
      <c r="D91" s="1" t="s">
        <v>35</v>
      </c>
    </row>
    <row r="92" spans="1:4">
      <c r="A92" s="11" t="s">
        <v>95</v>
      </c>
      <c r="B92" s="8" t="s">
        <v>1</v>
      </c>
      <c r="C92" s="9">
        <v>16.5</v>
      </c>
      <c r="D92" s="10">
        <v>8681124070753</v>
      </c>
    </row>
    <row r="93" spans="1:4">
      <c r="A93" s="11" t="s">
        <v>95</v>
      </c>
      <c r="B93" s="8" t="s">
        <v>57</v>
      </c>
      <c r="C93" s="9">
        <f>C92*15</f>
        <v>247.5</v>
      </c>
      <c r="D93" s="12">
        <v>8681124071118</v>
      </c>
    </row>
    <row r="94" spans="1:4">
      <c r="A94" s="11" t="s">
        <v>96</v>
      </c>
      <c r="B94" s="8" t="s">
        <v>1</v>
      </c>
      <c r="C94" s="9">
        <v>6.5</v>
      </c>
      <c r="D94" s="10">
        <v>8681124070760</v>
      </c>
    </row>
    <row r="95" spans="1:4">
      <c r="A95" s="11" t="s">
        <v>96</v>
      </c>
      <c r="B95" s="8" t="s">
        <v>58</v>
      </c>
      <c r="C95" s="9">
        <f>C94*48</f>
        <v>312</v>
      </c>
      <c r="D95" s="12">
        <v>8681124070531</v>
      </c>
    </row>
    <row r="96" spans="1:4" ht="15.75">
      <c r="A96" s="30" t="s">
        <v>97</v>
      </c>
      <c r="B96" s="31"/>
      <c r="C96" s="31"/>
      <c r="D96" s="32"/>
    </row>
    <row r="97" spans="1:4" ht="15" customHeight="1">
      <c r="A97" s="1" t="s">
        <v>55</v>
      </c>
      <c r="B97" s="1" t="s">
        <v>54</v>
      </c>
      <c r="C97" s="1" t="s">
        <v>0</v>
      </c>
      <c r="D97" s="1" t="s">
        <v>35</v>
      </c>
    </row>
    <row r="98" spans="1:4">
      <c r="A98" s="11" t="s">
        <v>85</v>
      </c>
      <c r="B98" s="8" t="s">
        <v>1</v>
      </c>
      <c r="C98" s="9">
        <v>8.1999999999999993</v>
      </c>
      <c r="D98" s="10">
        <v>8681124070951</v>
      </c>
    </row>
    <row r="99" spans="1:4">
      <c r="A99" s="11" t="s">
        <v>85</v>
      </c>
      <c r="B99" s="8" t="s">
        <v>62</v>
      </c>
      <c r="C99" s="9">
        <f>C98*12</f>
        <v>98.399999999999991</v>
      </c>
      <c r="D99" s="12">
        <v>8681124070777</v>
      </c>
    </row>
    <row r="100" spans="1:4">
      <c r="A100" s="11" t="s">
        <v>65</v>
      </c>
      <c r="B100" s="8" t="s">
        <v>1</v>
      </c>
      <c r="C100" s="9">
        <v>11.8</v>
      </c>
      <c r="D100" s="10">
        <v>8681124070968</v>
      </c>
    </row>
    <row r="101" spans="1:4">
      <c r="A101" s="11" t="s">
        <v>65</v>
      </c>
      <c r="B101" s="8" t="s">
        <v>62</v>
      </c>
      <c r="C101" s="9">
        <f>C100*12</f>
        <v>141.60000000000002</v>
      </c>
      <c r="D101" s="12">
        <v>8681124070784</v>
      </c>
    </row>
    <row r="102" spans="1:4">
      <c r="A102" s="11" t="s">
        <v>31</v>
      </c>
      <c r="B102" s="8" t="s">
        <v>1</v>
      </c>
      <c r="C102" s="9">
        <v>10.5</v>
      </c>
      <c r="D102" s="10">
        <v>8681124070975</v>
      </c>
    </row>
    <row r="103" spans="1:4">
      <c r="A103" s="11" t="s">
        <v>31</v>
      </c>
      <c r="B103" s="8" t="s">
        <v>62</v>
      </c>
      <c r="C103" s="9">
        <f>C102*12</f>
        <v>126</v>
      </c>
      <c r="D103" s="12">
        <v>8681124070791</v>
      </c>
    </row>
    <row r="104" spans="1:4">
      <c r="A104" s="11" t="s">
        <v>32</v>
      </c>
      <c r="B104" s="8" t="s">
        <v>1</v>
      </c>
      <c r="C104" s="9">
        <v>8.5</v>
      </c>
      <c r="D104" s="10">
        <v>8681124070944</v>
      </c>
    </row>
    <row r="105" spans="1:4">
      <c r="A105" s="11" t="s">
        <v>32</v>
      </c>
      <c r="B105" s="8" t="s">
        <v>62</v>
      </c>
      <c r="C105" s="9">
        <f>C104*12</f>
        <v>102</v>
      </c>
      <c r="D105" s="12">
        <v>8681124070807</v>
      </c>
    </row>
    <row r="106" spans="1:4">
      <c r="A106" s="11" t="s">
        <v>27</v>
      </c>
      <c r="B106" s="8" t="s">
        <v>1</v>
      </c>
      <c r="C106" s="9">
        <v>22.8</v>
      </c>
      <c r="D106" s="10">
        <v>8681124070838</v>
      </c>
    </row>
    <row r="107" spans="1:4">
      <c r="A107" s="11" t="s">
        <v>27</v>
      </c>
      <c r="B107" s="8" t="s">
        <v>62</v>
      </c>
      <c r="C107" s="9">
        <f>C106*12</f>
        <v>273.60000000000002</v>
      </c>
      <c r="D107" s="12">
        <v>8681124070814</v>
      </c>
    </row>
    <row r="108" spans="1:4">
      <c r="A108" s="11" t="s">
        <v>28</v>
      </c>
      <c r="B108" s="8" t="s">
        <v>1</v>
      </c>
      <c r="C108" s="9">
        <v>12.8</v>
      </c>
      <c r="D108" s="10">
        <v>8681124070845</v>
      </c>
    </row>
    <row r="109" spans="1:4">
      <c r="A109" s="11" t="s">
        <v>28</v>
      </c>
      <c r="B109" s="8" t="s">
        <v>63</v>
      </c>
      <c r="C109" s="9">
        <f>C108*12</f>
        <v>153.60000000000002</v>
      </c>
      <c r="D109" s="12">
        <v>8681124070821</v>
      </c>
    </row>
    <row r="110" spans="1:4">
      <c r="A110" s="11" t="s">
        <v>52</v>
      </c>
      <c r="B110" s="8" t="s">
        <v>1</v>
      </c>
      <c r="C110" s="9">
        <v>18.5</v>
      </c>
      <c r="D110" s="12">
        <v>8681124071125</v>
      </c>
    </row>
    <row r="111" spans="1:4">
      <c r="A111" s="11" t="s">
        <v>52</v>
      </c>
      <c r="B111" s="8" t="s">
        <v>64</v>
      </c>
      <c r="C111" s="9">
        <f>C110*45</f>
        <v>832.5</v>
      </c>
      <c r="D111" s="12">
        <v>8681124070746</v>
      </c>
    </row>
    <row r="112" spans="1:4">
      <c r="A112" s="11" t="s">
        <v>53</v>
      </c>
      <c r="B112" s="8" t="s">
        <v>1</v>
      </c>
      <c r="C112" s="9">
        <v>13.5</v>
      </c>
      <c r="D112" s="12">
        <v>8681124071132</v>
      </c>
    </row>
    <row r="113" spans="1:4">
      <c r="A113" s="11" t="s">
        <v>53</v>
      </c>
      <c r="B113" s="8" t="s">
        <v>64</v>
      </c>
      <c r="C113" s="9">
        <f>C112*45</f>
        <v>607.5</v>
      </c>
      <c r="D113" s="12">
        <v>8681124071019</v>
      </c>
    </row>
    <row r="114" spans="1:4" ht="15.75">
      <c r="A114" s="3"/>
      <c r="B114" s="4"/>
      <c r="C114" s="5"/>
      <c r="D114" s="6"/>
    </row>
    <row r="115" spans="1:4" ht="15.75">
      <c r="A115" s="18" t="s">
        <v>15</v>
      </c>
      <c r="B115" s="19"/>
      <c r="C115" s="19"/>
      <c r="D115" s="20"/>
    </row>
    <row r="116" spans="1:4" ht="15.75">
      <c r="A116" s="21" t="s">
        <v>14</v>
      </c>
      <c r="B116" s="22"/>
      <c r="C116" s="22"/>
      <c r="D116" s="23"/>
    </row>
    <row r="117" spans="1:4" ht="15.75">
      <c r="A117" s="21" t="s">
        <v>16</v>
      </c>
      <c r="B117" s="22"/>
      <c r="C117" s="22"/>
      <c r="D117" s="23"/>
    </row>
    <row r="118" spans="1:4" ht="15.75">
      <c r="A118" s="24" t="s">
        <v>34</v>
      </c>
      <c r="B118" s="25"/>
      <c r="C118" s="25"/>
      <c r="D118" s="26"/>
    </row>
  </sheetData>
  <mergeCells count="12">
    <mergeCell ref="A1:D1"/>
    <mergeCell ref="A115:D115"/>
    <mergeCell ref="A116:D116"/>
    <mergeCell ref="A117:D117"/>
    <mergeCell ref="A118:D118"/>
    <mergeCell ref="A30:D30"/>
    <mergeCell ref="A62:D62"/>
    <mergeCell ref="A84:D84"/>
    <mergeCell ref="A90:D90"/>
    <mergeCell ref="A96:D96"/>
    <mergeCell ref="A2:D2"/>
    <mergeCell ref="A10:D10"/>
  </mergeCells>
  <pageMargins left="0.7" right="0.7" top="0.75" bottom="0.75" header="0.3" footer="0.3"/>
  <pageSetup paperSize="9" scale="66" orientation="portrait" r:id="rId1"/>
  <rowBreaks count="1" manualBreakCount="1">
    <brk id="6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01.01.2019 FL</vt:lpstr>
      <vt:lpstr>'01.01.2019 FL'!Yazdırma_Alanı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Abdullah Turan Atış</dc:creator>
  <cp:lastModifiedBy>LAZKAN</cp:lastModifiedBy>
  <cp:lastPrinted>2019-01-02T11:35:45Z</cp:lastPrinted>
  <dcterms:created xsi:type="dcterms:W3CDTF">2016-02-29T10:41:12Z</dcterms:created>
  <dcterms:modified xsi:type="dcterms:W3CDTF">2019-01-07T10:24:40Z</dcterms:modified>
</cp:coreProperties>
</file>